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1" windowWidth="15198" windowHeight="8197" activeTab="0"/>
  </bookViews>
  <sheets>
    <sheet name="Hoja1" sheetId="1" r:id="rId1"/>
  </sheets>
  <definedNames>
    <definedName name="_xlnm.Print_Area" localSheetId="0">'Hoja1'!$A$1:$L$62</definedName>
  </definedNames>
  <calcPr fullCalcOnLoad="1"/>
</workbook>
</file>

<file path=xl/sharedStrings.xml><?xml version="1.0" encoding="utf-8"?>
<sst xmlns="http://schemas.openxmlformats.org/spreadsheetml/2006/main" count="182" uniqueCount="128">
  <si>
    <r>
      <t xml:space="preserve">Segmento MAB/ </t>
    </r>
    <r>
      <rPr>
        <b/>
        <sz val="9"/>
        <color indexed="10"/>
        <rFont val="Arial"/>
        <family val="2"/>
      </rPr>
      <t>Submarket MAB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</si>
  <si>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</si>
  <si>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</si>
  <si>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</si>
  <si>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</si>
  <si>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</si>
  <si>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</si>
  <si>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</si>
  <si>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</si>
  <si>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</si>
  <si>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</si>
  <si>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r>
      <t xml:space="preserve">EMPRESAS EN EXPANSION (EE) / </t>
    </r>
    <r>
      <rPr>
        <b/>
        <sz val="9"/>
        <color indexed="10"/>
        <rFont val="Arial"/>
        <family val="2"/>
      </rPr>
      <t>GROWTH COMPANIES</t>
    </r>
  </si>
  <si>
    <t>Eurona Wireless Telecom, S.A.</t>
  </si>
  <si>
    <r>
      <t xml:space="preserve">TOTAL MAB EMPRESAS EN EXPANSION (EE)/ </t>
    </r>
    <r>
      <rPr>
        <b/>
        <sz val="9"/>
        <color indexed="10"/>
        <rFont val="Arial"/>
        <family val="2"/>
      </rPr>
      <t>Total MAB GROWTH COMPANIES</t>
    </r>
  </si>
  <si>
    <r>
      <t xml:space="preserve">SICAV´s / </t>
    </r>
    <r>
      <rPr>
        <b/>
        <sz val="9"/>
        <color indexed="10"/>
        <rFont val="Arial"/>
        <family val="2"/>
      </rPr>
      <t>SICAV´s</t>
    </r>
  </si>
  <si>
    <t>100 X 100</t>
  </si>
  <si>
    <t>66 X 100</t>
  </si>
  <si>
    <t>666 X 1000</t>
  </si>
  <si>
    <r>
      <t xml:space="preserve">Total SICAV´s / </t>
    </r>
    <r>
      <rPr>
        <b/>
        <sz val="9"/>
        <color indexed="10"/>
        <rFont val="Arial"/>
        <family val="2"/>
      </rPr>
      <t>Total SICAV´s</t>
    </r>
  </si>
  <si>
    <r>
      <t xml:space="preserve">TOTAL MAB/ </t>
    </r>
    <r>
      <rPr>
        <b/>
        <sz val="9"/>
        <color indexed="10"/>
        <rFont val="Arial"/>
        <family val="2"/>
      </rPr>
      <t>TOTAL MAB</t>
    </r>
  </si>
  <si>
    <t>Ebioss Energy, Ad</t>
  </si>
  <si>
    <t>Catenon, S.A.</t>
  </si>
  <si>
    <t>World Wide Web Ibercom, S.A.</t>
  </si>
  <si>
    <t>1nkemia Iuct Group, S.A.</t>
  </si>
  <si>
    <t>25 X 100</t>
  </si>
  <si>
    <t>Anitram Cartera de Valores, Sicav, S.A.</t>
  </si>
  <si>
    <t>13 X 100</t>
  </si>
  <si>
    <t>Suscrip. Restrin.</t>
  </si>
  <si>
    <t>259 X 1000</t>
  </si>
  <si>
    <t>27 X 10000</t>
  </si>
  <si>
    <t>1 X 100</t>
  </si>
  <si>
    <t>196 X 100000</t>
  </si>
  <si>
    <t>124 X 1000</t>
  </si>
  <si>
    <t>Masmovil Ibercom, S.A.</t>
  </si>
  <si>
    <t>15 X 100</t>
  </si>
  <si>
    <t>16 X 100</t>
  </si>
  <si>
    <t>81 X 100</t>
  </si>
  <si>
    <t>Imaginarium, S.A.</t>
  </si>
  <si>
    <t>3 X 16</t>
  </si>
  <si>
    <t>Negocia Derechos del 31-12-2014 Al 7-1-2015</t>
  </si>
  <si>
    <t>Euroconsult Group, S.A.</t>
  </si>
  <si>
    <t>1 X 9</t>
  </si>
  <si>
    <t>Negociacion Derechos del 03-12-2014 Al 09-12-2014</t>
  </si>
  <si>
    <t>5 X 34</t>
  </si>
  <si>
    <t>Negociacion Derechos del 29-10-2014 Al 04-11-2014</t>
  </si>
  <si>
    <t>1 X 10</t>
  </si>
  <si>
    <t>Negociacion de Derechos del 29-05-2014 Al 04-06-2014</t>
  </si>
  <si>
    <t>Neuron Biopharma, S.A.</t>
  </si>
  <si>
    <t>1 X 2</t>
  </si>
  <si>
    <t>Negociacion Derechos del 05-05-2014 Al 30-05-2014</t>
  </si>
  <si>
    <t>Bionaturis (bioorganic Research Serv.)</t>
  </si>
  <si>
    <t>2 X 19</t>
  </si>
  <si>
    <t>Negociación Derechos del 19-03-2014 Al 25-03-2014</t>
  </si>
  <si>
    <t>Vertical Inversiones, Sicav, S.A.</t>
  </si>
  <si>
    <t>108 X 100</t>
  </si>
  <si>
    <t>Mod. Capital Est.</t>
  </si>
  <si>
    <t>Enigma Capital, Sicav, S.A.</t>
  </si>
  <si>
    <t>40 X 100</t>
  </si>
  <si>
    <t>Webster Inversiones, Sicav, S.A.</t>
  </si>
  <si>
    <t>16 X 10000</t>
  </si>
  <si>
    <t>Aum. Nominal</t>
  </si>
  <si>
    <t>La Lindaraja Inversiones,Sicav,S.A.</t>
  </si>
  <si>
    <t>152 X 100</t>
  </si>
  <si>
    <t>Fineco Acciones, Sicav, S.A.</t>
  </si>
  <si>
    <t>45 X 100</t>
  </si>
  <si>
    <t>Strescb Investments, Sicav, S.A.</t>
  </si>
  <si>
    <t>253 X 100</t>
  </si>
  <si>
    <t>71 X 100</t>
  </si>
  <si>
    <t>Investalbert, Sicav, S.A.</t>
  </si>
  <si>
    <t>24 X 10000</t>
  </si>
  <si>
    <t>Custrel,Sicav,S.A.</t>
  </si>
  <si>
    <t>230 X 100</t>
  </si>
  <si>
    <t>Sigma Activa, Sicav, S.A.</t>
  </si>
  <si>
    <t>0 X 0</t>
  </si>
  <si>
    <t>Cross Roads Inversiones, Sicav, S.A.</t>
  </si>
  <si>
    <t>1994 X 1000</t>
  </si>
  <si>
    <t>Nashira Capital,Sicav,S.A.</t>
  </si>
  <si>
    <t>662 X 1000</t>
  </si>
  <si>
    <t>Iradier Inversiones, Sicav, S.A.</t>
  </si>
  <si>
    <t>18 X 1000</t>
  </si>
  <si>
    <t>Lucky Star Investment, Sicav, S.A.</t>
  </si>
  <si>
    <t>659 X 1000</t>
  </si>
  <si>
    <t>Aqualata Inversiones, Sicav, S.A.</t>
  </si>
  <si>
    <t>75 X 100</t>
  </si>
  <si>
    <t>J&amp;p Alcaraz Inversiones, Sicav, S.A.</t>
  </si>
  <si>
    <t>99 X 100</t>
  </si>
  <si>
    <t>Micron Inversiones, Sicav, S.A.</t>
  </si>
  <si>
    <t>West River, S.A. Sicav</t>
  </si>
  <si>
    <t>Gardama de Inversiones,S.A. Sicav</t>
  </si>
  <si>
    <t>Legiox, Sil, S.A.</t>
  </si>
  <si>
    <t>446 X 1000</t>
  </si>
  <si>
    <t>Growsolid, Sicav, S.A.</t>
  </si>
  <si>
    <t>247 X 1000</t>
  </si>
  <si>
    <t>Vivar Inversiones,S.A., Sicav</t>
  </si>
  <si>
    <t>Velaboit, Sicav,S.A.</t>
  </si>
  <si>
    <t>107 X 100</t>
  </si>
  <si>
    <t>Elcano Inversiones Financieras, Sicav</t>
  </si>
  <si>
    <t>Peña Cabra,Sicav,S.A.</t>
  </si>
  <si>
    <t>316 X 100</t>
  </si>
  <si>
    <t>Tortuga 2014, Sicav, S.A.</t>
  </si>
  <si>
    <t>150 X 100</t>
  </si>
  <si>
    <t>Kirites Inversiones, Sicav, S.A.</t>
  </si>
  <si>
    <t>1079 X 1000</t>
  </si>
  <si>
    <t>Rentabilidad 2.009, Sicav, S.A.</t>
  </si>
  <si>
    <t>Euro 21 de Inversiones, Sicav, S.A.</t>
  </si>
  <si>
    <t>2327 X 1000</t>
  </si>
  <si>
    <t>Eresma Bolsa, Sicav, S.A.</t>
  </si>
  <si>
    <t>996 X 1000</t>
  </si>
  <si>
    <t>Nocedal Inversiones 2002, Sicav, S.A.</t>
  </si>
  <si>
    <t>496 X 1000</t>
  </si>
  <si>
    <t>Outlay 2010, Sicav, S.A.</t>
  </si>
  <si>
    <t>212 X 100</t>
  </si>
  <si>
    <t>Prestigi Total, Sicav,S.A.</t>
  </si>
  <si>
    <t>Growth Inversiones, Sicav, S.A.</t>
  </si>
  <si>
    <t>191 X 100</t>
  </si>
  <si>
    <t>Inv. Vicedo, Sicav, S.A.</t>
  </si>
  <si>
    <t>188 X 100</t>
  </si>
  <si>
    <t>33 X 100</t>
  </si>
  <si>
    <t>Famar Capital Investments Sicav, S.A.</t>
  </si>
  <si>
    <t>Nieva de Inversiones Moviliarias, Sicav</t>
  </si>
  <si>
    <t>134 X 100</t>
  </si>
  <si>
    <t>Universum Capital, Sicav, S.A.</t>
  </si>
  <si>
    <r>
      <t>AMPLIACIONES DE CAPITAL REALIZADAS EN EL MERCADO ALTERNATIVO BURSÁTIL (MAB) EN 2014 /</t>
    </r>
    <r>
      <rPr>
        <b/>
        <sz val="11"/>
        <color indexed="10"/>
        <rFont val="Arial"/>
        <family val="2"/>
      </rPr>
      <t xml:space="preserve"> CAPITAL INCREASES ON THE  MERCADO ALTERNATIVO BURSÁTIL (MAB) IN 2014</t>
    </r>
  </si>
  <si>
    <t>Aum. Nominal de 3,01 a 6,45 Euros</t>
  </si>
  <si>
    <t>Aum. Nominal de las acciones</t>
  </si>
  <si>
    <t>Aum. Nominal acciones</t>
  </si>
  <si>
    <t>Aum. Nominal de 6,010121 a 6,02 Euros</t>
  </si>
  <si>
    <t>Aum. Nominal de 6,02 a 6,23 Euros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</si>
</sst>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14" fontId="3" fillId="21" borderId="1">
      <alignment horizontal="center" vertical="center" wrapText="1"/>
      <protection/>
    </xf>
    <xf numFmtId="0" fontId="30" fillId="22" borderId="2" applyNumberFormat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34" borderId="7">
      <alignment horizontal="left" wrapText="1"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33" fillId="0" borderId="10" applyNumberFormat="0" applyFill="0" applyAlignment="0" applyProtection="0"/>
    <xf numFmtId="0" fontId="45" fillId="0" borderId="11" applyNumberFormat="0" applyFill="0" applyAlignment="0" applyProtection="0"/>
  </cellStyleXfs>
  <cellXfs count="55">
    <xf numFmtId="0" fontId="0" fillId="0" borderId="0" xfId="0" applyFont="1" applyAlignment="1">
      <alignment/>
    </xf>
    <xf numFmtId="14" fontId="3" fillId="0" borderId="12" xfId="34" applyFill="1" applyBorder="1" applyAlignment="1">
      <alignment horizontal="center" vertical="center" wrapText="1"/>
      <protection/>
    </xf>
    <xf numFmtId="14" fontId="3" fillId="0" borderId="13" xfId="34" applyFill="1" applyBorder="1" applyAlignment="1">
      <alignment horizontal="center" vertical="center" wrapText="1"/>
      <protection/>
    </xf>
    <xf numFmtId="14" fontId="3" fillId="0" borderId="14" xfId="34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6" fillId="0" borderId="12" xfId="0" applyFont="1" applyBorder="1" applyAlignment="1">
      <alignment/>
    </xf>
    <xf numFmtId="0" fontId="47" fillId="0" borderId="15" xfId="0" applyFont="1" applyBorder="1" applyAlignment="1">
      <alignment/>
    </xf>
    <xf numFmtId="164" fontId="47" fillId="0" borderId="15" xfId="0" applyNumberFormat="1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0" xfId="0" applyFont="1" applyAlignment="1">
      <alignment/>
    </xf>
    <xf numFmtId="0" fontId="47" fillId="0" borderId="17" xfId="0" applyFont="1" applyBorder="1" applyAlignment="1">
      <alignment/>
    </xf>
    <xf numFmtId="1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165" fontId="47" fillId="0" borderId="0" xfId="0" applyNumberFormat="1" applyFont="1" applyBorder="1" applyAlignment="1">
      <alignment horizontal="center"/>
    </xf>
    <xf numFmtId="166" fontId="47" fillId="0" borderId="0" xfId="0" applyNumberFormat="1" applyFont="1" applyBorder="1" applyAlignment="1">
      <alignment horizontal="center"/>
    </xf>
    <xf numFmtId="0" fontId="47" fillId="0" borderId="18" xfId="0" applyFont="1" applyBorder="1" applyAlignment="1">
      <alignment/>
    </xf>
    <xf numFmtId="0" fontId="46" fillId="0" borderId="19" xfId="0" applyFont="1" applyBorder="1" applyAlignment="1">
      <alignment/>
    </xf>
    <xf numFmtId="14" fontId="46" fillId="0" borderId="20" xfId="0" applyNumberFormat="1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3" fontId="46" fillId="0" borderId="20" xfId="0" applyNumberFormat="1" applyFont="1" applyBorder="1" applyAlignment="1">
      <alignment horizontal="center"/>
    </xf>
    <xf numFmtId="165" fontId="46" fillId="0" borderId="20" xfId="0" applyNumberFormat="1" applyFont="1" applyBorder="1" applyAlignment="1">
      <alignment horizontal="center"/>
    </xf>
    <xf numFmtId="166" fontId="46" fillId="0" borderId="20" xfId="0" applyNumberFormat="1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0" xfId="0" applyFont="1" applyAlignment="1">
      <alignment/>
    </xf>
    <xf numFmtId="0" fontId="47" fillId="0" borderId="15" xfId="0" applyFont="1" applyBorder="1" applyAlignment="1">
      <alignment horizontal="center"/>
    </xf>
    <xf numFmtId="3" fontId="47" fillId="0" borderId="15" xfId="0" applyNumberFormat="1" applyFont="1" applyBorder="1" applyAlignment="1">
      <alignment horizontal="center"/>
    </xf>
    <xf numFmtId="165" fontId="47" fillId="0" borderId="15" xfId="0" applyNumberFormat="1" applyFont="1" applyBorder="1" applyAlignment="1">
      <alignment horizontal="center"/>
    </xf>
    <xf numFmtId="166" fontId="47" fillId="0" borderId="15" xfId="0" applyNumberFormat="1" applyFont="1" applyBorder="1" applyAlignment="1">
      <alignment horizontal="center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 horizontal="center"/>
    </xf>
    <xf numFmtId="3" fontId="46" fillId="0" borderId="23" xfId="0" applyNumberFormat="1" applyFont="1" applyBorder="1" applyAlignment="1">
      <alignment horizontal="center"/>
    </xf>
    <xf numFmtId="0" fontId="46" fillId="0" borderId="24" xfId="0" applyFont="1" applyBorder="1" applyAlignment="1">
      <alignment/>
    </xf>
    <xf numFmtId="4" fontId="47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14" fontId="48" fillId="0" borderId="0" xfId="46" applyNumberFormat="1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3" fontId="49" fillId="0" borderId="0" xfId="0" applyNumberFormat="1" applyFont="1" applyAlignment="1">
      <alignment/>
    </xf>
    <xf numFmtId="0" fontId="47" fillId="0" borderId="25" xfId="0" applyFont="1" applyBorder="1" applyAlignment="1">
      <alignment/>
    </xf>
    <xf numFmtId="14" fontId="47" fillId="0" borderId="26" xfId="0" applyNumberFormat="1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3" fontId="47" fillId="0" borderId="26" xfId="0" applyNumberFormat="1" applyFont="1" applyBorder="1" applyAlignment="1">
      <alignment horizontal="center"/>
    </xf>
    <xf numFmtId="165" fontId="47" fillId="0" borderId="26" xfId="0" applyNumberFormat="1" applyFont="1" applyBorder="1" applyAlignment="1">
      <alignment horizontal="center"/>
    </xf>
    <xf numFmtId="166" fontId="47" fillId="0" borderId="26" xfId="0" applyNumberFormat="1" applyFont="1" applyBorder="1" applyAlignment="1">
      <alignment horizontal="center"/>
    </xf>
    <xf numFmtId="0" fontId="47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 horizontal="center"/>
    </xf>
    <xf numFmtId="3" fontId="46" fillId="0" borderId="29" xfId="0" applyNumberFormat="1" applyFont="1" applyBorder="1" applyAlignment="1">
      <alignment horizontal="center"/>
    </xf>
    <xf numFmtId="0" fontId="46" fillId="0" borderId="30" xfId="0" applyFont="1" applyBorder="1" applyAlignment="1">
      <alignment/>
    </xf>
    <xf numFmtId="0" fontId="2" fillId="35" borderId="22" xfId="59" applyFill="1" applyBorder="1" applyAlignment="1">
      <alignment horizontal="left" wrapText="1"/>
      <protection/>
    </xf>
    <xf numFmtId="0" fontId="2" fillId="35" borderId="23" xfId="59" applyFill="1" applyBorder="1" applyAlignment="1">
      <alignment horizontal="left" wrapText="1"/>
      <protection/>
    </xf>
    <xf numFmtId="0" fontId="0" fillId="0" borderId="23" xfId="0" applyBorder="1" applyAlignment="1">
      <alignment wrapText="1"/>
    </xf>
    <xf numFmtId="14" fontId="3" fillId="0" borderId="13" xfId="34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s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itular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32">
      <selection activeCell="M23" sqref="M1:P16384"/>
    </sheetView>
  </sheetViews>
  <sheetFormatPr defaultColWidth="11.421875" defaultRowHeight="15"/>
  <cols>
    <col min="1" max="1" width="34.421875" style="0" customWidth="1"/>
    <col min="4" max="4" width="10.7109375" style="0" customWidth="1"/>
    <col min="5" max="5" width="15.140625" style="0" customWidth="1"/>
    <col min="6" max="6" width="13.7109375" style="0" customWidth="1"/>
    <col min="8" max="8" width="10.28125" style="0" customWidth="1"/>
    <col min="9" max="9" width="11.7109375" style="0" customWidth="1"/>
    <col min="10" max="10" width="15.00390625" style="0" customWidth="1"/>
    <col min="12" max="12" width="54.57421875" style="0" customWidth="1"/>
    <col min="13" max="13" width="3.140625" style="0" customWidth="1"/>
    <col min="14" max="14" width="18.140625" style="0" customWidth="1"/>
  </cols>
  <sheetData>
    <row r="1" spans="1:12" ht="15.75" customHeight="1" thickBot="1">
      <c r="A1" s="51" t="s">
        <v>122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4" s="4" customFormat="1" ht="36.75" customHeight="1" thickBot="1">
      <c r="A2" s="1" t="s">
        <v>0</v>
      </c>
      <c r="B2" s="54" t="s">
        <v>1</v>
      </c>
      <c r="C2" s="54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  <c r="N2" s="35"/>
    </row>
    <row r="3" spans="1:12" s="9" customFormat="1" ht="16.5" customHeight="1">
      <c r="A3" s="5" t="s">
        <v>11</v>
      </c>
      <c r="B3" s="6"/>
      <c r="C3" s="6"/>
      <c r="D3" s="6"/>
      <c r="E3" s="6"/>
      <c r="F3" s="7"/>
      <c r="G3" s="6"/>
      <c r="H3" s="6"/>
      <c r="I3" s="6"/>
      <c r="J3" s="6"/>
      <c r="K3" s="6"/>
      <c r="L3" s="8"/>
    </row>
    <row r="4" spans="1:12" s="9" customFormat="1" ht="16.5" customHeight="1">
      <c r="A4" s="10" t="s">
        <v>12</v>
      </c>
      <c r="B4" s="11">
        <v>42004</v>
      </c>
      <c r="C4" s="11">
        <v>42004</v>
      </c>
      <c r="D4" s="12" t="s">
        <v>26</v>
      </c>
      <c r="E4" s="13">
        <v>2800000</v>
      </c>
      <c r="F4" s="13">
        <v>2800000</v>
      </c>
      <c r="G4" s="14">
        <v>4</v>
      </c>
      <c r="H4" s="12">
        <v>0</v>
      </c>
      <c r="I4" s="15">
        <v>4</v>
      </c>
      <c r="J4" s="13">
        <v>11200000</v>
      </c>
      <c r="K4" s="11">
        <v>42004</v>
      </c>
      <c r="L4" s="16" t="s">
        <v>27</v>
      </c>
    </row>
    <row r="5" spans="1:12" s="9" customFormat="1" ht="16.5" customHeight="1">
      <c r="A5" s="10" t="s">
        <v>12</v>
      </c>
      <c r="B5" s="11">
        <v>42004</v>
      </c>
      <c r="C5" s="11">
        <v>42004</v>
      </c>
      <c r="D5" s="12" t="s">
        <v>28</v>
      </c>
      <c r="E5" s="13">
        <v>5454544</v>
      </c>
      <c r="F5" s="13">
        <v>5454544</v>
      </c>
      <c r="G5" s="14">
        <v>2.6</v>
      </c>
      <c r="H5" s="12">
        <v>0</v>
      </c>
      <c r="I5" s="15">
        <v>2.6</v>
      </c>
      <c r="J5" s="13">
        <v>14181814.4</v>
      </c>
      <c r="K5" s="11">
        <v>42004</v>
      </c>
      <c r="L5" s="16" t="s">
        <v>27</v>
      </c>
    </row>
    <row r="6" spans="1:12" s="9" customFormat="1" ht="16.5" customHeight="1">
      <c r="A6" s="10" t="s">
        <v>12</v>
      </c>
      <c r="B6" s="11">
        <v>42004</v>
      </c>
      <c r="C6" s="11">
        <v>42004</v>
      </c>
      <c r="D6" s="12" t="s">
        <v>29</v>
      </c>
      <c r="E6" s="13">
        <v>57536</v>
      </c>
      <c r="F6" s="13">
        <v>57536</v>
      </c>
      <c r="G6" s="14">
        <v>1.86</v>
      </c>
      <c r="H6" s="12">
        <v>0</v>
      </c>
      <c r="I6" s="15">
        <v>1.86</v>
      </c>
      <c r="J6" s="13">
        <v>107016.96</v>
      </c>
      <c r="K6" s="11">
        <v>42004</v>
      </c>
      <c r="L6" s="16" t="s">
        <v>27</v>
      </c>
    </row>
    <row r="7" spans="1:12" s="9" customFormat="1" ht="16.5" customHeight="1">
      <c r="A7" s="10" t="s">
        <v>12</v>
      </c>
      <c r="B7" s="11">
        <v>41936</v>
      </c>
      <c r="C7" s="11">
        <v>41936</v>
      </c>
      <c r="D7" s="12" t="s">
        <v>30</v>
      </c>
      <c r="E7" s="13">
        <v>222714</v>
      </c>
      <c r="F7" s="13">
        <v>222714</v>
      </c>
      <c r="G7" s="14">
        <v>1</v>
      </c>
      <c r="H7" s="12">
        <v>0</v>
      </c>
      <c r="I7" s="15">
        <v>1</v>
      </c>
      <c r="J7" s="13">
        <v>222714</v>
      </c>
      <c r="K7" s="11">
        <v>41936</v>
      </c>
      <c r="L7" s="16" t="s">
        <v>27</v>
      </c>
    </row>
    <row r="8" spans="1:12" s="9" customFormat="1" ht="16.5" customHeight="1">
      <c r="A8" s="10" t="s">
        <v>12</v>
      </c>
      <c r="B8" s="11">
        <v>41936</v>
      </c>
      <c r="C8" s="11">
        <v>41936</v>
      </c>
      <c r="D8" s="12" t="s">
        <v>31</v>
      </c>
      <c r="E8" s="13">
        <v>40716</v>
      </c>
      <c r="F8" s="13">
        <v>40716</v>
      </c>
      <c r="G8" s="14">
        <v>1</v>
      </c>
      <c r="H8" s="12">
        <v>0</v>
      </c>
      <c r="I8" s="15">
        <v>1</v>
      </c>
      <c r="J8" s="13">
        <v>40716</v>
      </c>
      <c r="K8" s="11">
        <v>41936</v>
      </c>
      <c r="L8" s="16" t="s">
        <v>27</v>
      </c>
    </row>
    <row r="9" spans="1:15" s="9" customFormat="1" ht="16.5" customHeight="1">
      <c r="A9" s="10" t="s">
        <v>12</v>
      </c>
      <c r="B9" s="11">
        <v>41864</v>
      </c>
      <c r="C9" s="11">
        <v>41864</v>
      </c>
      <c r="D9" s="12" t="s">
        <v>32</v>
      </c>
      <c r="E9" s="13">
        <v>2258798</v>
      </c>
      <c r="F9" s="13">
        <v>2258798</v>
      </c>
      <c r="G9" s="14">
        <v>1.74</v>
      </c>
      <c r="H9" s="12">
        <v>0</v>
      </c>
      <c r="I9" s="15">
        <v>1.74</v>
      </c>
      <c r="J9" s="13">
        <v>3930308.52</v>
      </c>
      <c r="K9" s="11">
        <v>41864</v>
      </c>
      <c r="L9" s="16" t="s">
        <v>27</v>
      </c>
      <c r="N9" s="37"/>
      <c r="O9" s="37"/>
    </row>
    <row r="10" spans="1:15" s="9" customFormat="1" ht="16.5" customHeight="1">
      <c r="A10" s="10" t="s">
        <v>33</v>
      </c>
      <c r="B10" s="11">
        <v>41842</v>
      </c>
      <c r="C10" s="11">
        <v>41842</v>
      </c>
      <c r="D10" s="12" t="s">
        <v>34</v>
      </c>
      <c r="E10" s="13">
        <v>1388888</v>
      </c>
      <c r="F10" s="13">
        <v>138888.8</v>
      </c>
      <c r="G10" s="14">
        <v>18</v>
      </c>
      <c r="H10" s="12">
        <v>0</v>
      </c>
      <c r="I10" s="15">
        <v>18</v>
      </c>
      <c r="J10" s="13">
        <v>24999984</v>
      </c>
      <c r="K10" s="11">
        <v>41842</v>
      </c>
      <c r="L10" s="16" t="s">
        <v>27</v>
      </c>
      <c r="N10" s="37"/>
      <c r="O10" s="37"/>
    </row>
    <row r="11" spans="1:15" s="9" customFormat="1" ht="16.5" customHeight="1">
      <c r="A11" s="10" t="s">
        <v>20</v>
      </c>
      <c r="B11" s="11">
        <v>41828</v>
      </c>
      <c r="C11" s="11">
        <v>41828</v>
      </c>
      <c r="D11" s="12" t="s">
        <v>35</v>
      </c>
      <c r="E11" s="13">
        <v>5663951</v>
      </c>
      <c r="F11" s="13">
        <v>5663951</v>
      </c>
      <c r="G11" s="14">
        <v>2.8</v>
      </c>
      <c r="H11" s="12">
        <v>0</v>
      </c>
      <c r="I11" s="15">
        <v>2.8</v>
      </c>
      <c r="J11" s="13">
        <v>15859062.8</v>
      </c>
      <c r="K11" s="11">
        <v>41828</v>
      </c>
      <c r="L11" s="16" t="s">
        <v>27</v>
      </c>
      <c r="N11" s="37"/>
      <c r="O11" s="37"/>
    </row>
    <row r="12" spans="1:15" s="9" customFormat="1" ht="16.5" customHeight="1">
      <c r="A12" s="10" t="s">
        <v>22</v>
      </c>
      <c r="B12" s="11">
        <v>41810</v>
      </c>
      <c r="C12" s="11">
        <v>41810</v>
      </c>
      <c r="D12" s="12" t="s">
        <v>36</v>
      </c>
      <c r="E12" s="13">
        <v>4049464</v>
      </c>
      <c r="F12" s="13">
        <v>404946.4</v>
      </c>
      <c r="G12" s="14">
        <v>8.284</v>
      </c>
      <c r="H12" s="12">
        <v>0</v>
      </c>
      <c r="I12" s="15">
        <v>8.28</v>
      </c>
      <c r="J12" s="13">
        <v>33529561.92</v>
      </c>
      <c r="K12" s="11">
        <v>41810</v>
      </c>
      <c r="L12" s="16" t="s">
        <v>27</v>
      </c>
      <c r="N12" s="37"/>
      <c r="O12" s="37"/>
    </row>
    <row r="13" spans="1:15" s="9" customFormat="1" ht="16.5" customHeight="1">
      <c r="A13" s="10" t="s">
        <v>22</v>
      </c>
      <c r="B13" s="11">
        <v>41810</v>
      </c>
      <c r="C13" s="11">
        <v>41810</v>
      </c>
      <c r="D13" s="12" t="s">
        <v>36</v>
      </c>
      <c r="E13" s="13">
        <v>88183</v>
      </c>
      <c r="F13" s="13">
        <v>8818.3</v>
      </c>
      <c r="G13" s="14">
        <v>19.922</v>
      </c>
      <c r="H13" s="12">
        <v>0</v>
      </c>
      <c r="I13" s="15">
        <v>19.92</v>
      </c>
      <c r="J13" s="13">
        <v>1756605.36</v>
      </c>
      <c r="K13" s="11">
        <v>41810</v>
      </c>
      <c r="L13" s="16" t="s">
        <v>27</v>
      </c>
      <c r="N13" s="37"/>
      <c r="O13" s="37"/>
    </row>
    <row r="14" spans="1:15" s="9" customFormat="1" ht="16.5" customHeight="1">
      <c r="A14" s="40" t="s">
        <v>37</v>
      </c>
      <c r="B14" s="41">
        <v>41998</v>
      </c>
      <c r="C14" s="41">
        <v>42029</v>
      </c>
      <c r="D14" s="42" t="s">
        <v>38</v>
      </c>
      <c r="E14" s="43">
        <v>3265575</v>
      </c>
      <c r="F14" s="43">
        <v>97967.25</v>
      </c>
      <c r="G14" s="44">
        <v>1.09</v>
      </c>
      <c r="H14" s="42">
        <v>0</v>
      </c>
      <c r="I14" s="45">
        <v>1.09</v>
      </c>
      <c r="J14" s="43">
        <v>3559476.75</v>
      </c>
      <c r="K14" s="41"/>
      <c r="L14" s="46" t="s">
        <v>39</v>
      </c>
      <c r="N14" s="37"/>
      <c r="O14" s="37"/>
    </row>
    <row r="15" spans="1:15" s="9" customFormat="1" ht="16.5" customHeight="1">
      <c r="A15" s="10" t="s">
        <v>40</v>
      </c>
      <c r="B15" s="11">
        <v>41972</v>
      </c>
      <c r="C15" s="11">
        <v>42002</v>
      </c>
      <c r="D15" s="12" t="s">
        <v>41</v>
      </c>
      <c r="E15" s="13">
        <v>2137777</v>
      </c>
      <c r="F15" s="13">
        <v>427555.4</v>
      </c>
      <c r="G15" s="14">
        <v>1.52</v>
      </c>
      <c r="H15" s="12">
        <v>0</v>
      </c>
      <c r="I15" s="15">
        <v>1.52</v>
      </c>
      <c r="J15" s="13">
        <v>3249421.04</v>
      </c>
      <c r="K15" s="11"/>
      <c r="L15" s="16" t="s">
        <v>42</v>
      </c>
      <c r="N15" s="37"/>
      <c r="O15" s="37"/>
    </row>
    <row r="16" spans="1:15" s="9" customFormat="1" ht="16.5" customHeight="1">
      <c r="A16" s="10" t="s">
        <v>21</v>
      </c>
      <c r="B16" s="11">
        <v>41937</v>
      </c>
      <c r="C16" s="11">
        <v>41968</v>
      </c>
      <c r="D16" s="12" t="s">
        <v>43</v>
      </c>
      <c r="E16" s="13">
        <v>2397210</v>
      </c>
      <c r="F16" s="13">
        <v>47944.2</v>
      </c>
      <c r="G16" s="14">
        <v>1</v>
      </c>
      <c r="H16" s="12">
        <v>0</v>
      </c>
      <c r="I16" s="15">
        <v>1</v>
      </c>
      <c r="J16" s="13">
        <v>2397210</v>
      </c>
      <c r="K16" s="11"/>
      <c r="L16" s="16" t="s">
        <v>44</v>
      </c>
      <c r="N16" s="37"/>
      <c r="O16" s="37"/>
    </row>
    <row r="17" spans="1:15" s="9" customFormat="1" ht="16.5" customHeight="1">
      <c r="A17" s="10" t="s">
        <v>23</v>
      </c>
      <c r="B17" s="11">
        <v>41786</v>
      </c>
      <c r="C17" s="11">
        <v>41817</v>
      </c>
      <c r="D17" s="12" t="s">
        <v>45</v>
      </c>
      <c r="E17" s="13">
        <v>2356500</v>
      </c>
      <c r="F17" s="13">
        <v>235650</v>
      </c>
      <c r="G17" s="14">
        <v>1.45</v>
      </c>
      <c r="H17" s="12">
        <v>0</v>
      </c>
      <c r="I17" s="15">
        <v>1.45</v>
      </c>
      <c r="J17" s="13">
        <v>3416925</v>
      </c>
      <c r="K17" s="11">
        <v>41893</v>
      </c>
      <c r="L17" s="16" t="s">
        <v>46</v>
      </c>
      <c r="N17" s="37"/>
      <c r="O17" s="37"/>
    </row>
    <row r="18" spans="1:15" s="9" customFormat="1" ht="16.5" customHeight="1">
      <c r="A18" s="10" t="s">
        <v>47</v>
      </c>
      <c r="B18" s="11">
        <v>41759</v>
      </c>
      <c r="C18" s="11">
        <v>41789</v>
      </c>
      <c r="D18" s="12" t="s">
        <v>48</v>
      </c>
      <c r="E18" s="13">
        <v>2312500</v>
      </c>
      <c r="F18" s="13">
        <v>2312500</v>
      </c>
      <c r="G18" s="14">
        <v>1</v>
      </c>
      <c r="H18" s="12">
        <v>0</v>
      </c>
      <c r="I18" s="15">
        <v>1</v>
      </c>
      <c r="J18" s="13">
        <v>2312500</v>
      </c>
      <c r="K18" s="11">
        <v>41828</v>
      </c>
      <c r="L18" s="16" t="s">
        <v>49</v>
      </c>
      <c r="N18" s="37"/>
      <c r="O18" s="37"/>
    </row>
    <row r="19" spans="1:15" s="9" customFormat="1" ht="16.5" customHeight="1">
      <c r="A19" s="10" t="s">
        <v>50</v>
      </c>
      <c r="B19" s="11">
        <v>41712</v>
      </c>
      <c r="C19" s="11">
        <v>41743</v>
      </c>
      <c r="D19" s="12" t="s">
        <v>51</v>
      </c>
      <c r="E19" s="13">
        <v>441241</v>
      </c>
      <c r="F19" s="13">
        <v>22062.05</v>
      </c>
      <c r="G19" s="14">
        <v>7</v>
      </c>
      <c r="H19" s="12">
        <v>0</v>
      </c>
      <c r="I19" s="15">
        <v>7</v>
      </c>
      <c r="J19" s="13">
        <v>3088687</v>
      </c>
      <c r="K19" s="11">
        <v>41759</v>
      </c>
      <c r="L19" s="16" t="s">
        <v>52</v>
      </c>
      <c r="N19" s="37"/>
      <c r="O19" s="37"/>
    </row>
    <row r="20" spans="1:15" s="24" customFormat="1" ht="16.5" customHeight="1" thickBot="1">
      <c r="A20" s="17" t="s">
        <v>13</v>
      </c>
      <c r="B20" s="18"/>
      <c r="C20" s="18"/>
      <c r="D20" s="19"/>
      <c r="E20" s="20">
        <f>SUM(E4:E19)</f>
        <v>34935597</v>
      </c>
      <c r="F20" s="20">
        <f>SUM(F4:F19)</f>
        <v>20194591.4</v>
      </c>
      <c r="G20" s="21"/>
      <c r="H20" s="19"/>
      <c r="I20" s="22"/>
      <c r="J20" s="20">
        <f>SUM(J4:J19)</f>
        <v>123852003.75</v>
      </c>
      <c r="K20" s="18"/>
      <c r="L20" s="23"/>
      <c r="N20" s="38"/>
      <c r="O20" s="38"/>
    </row>
    <row r="21" spans="1:12" s="9" customFormat="1" ht="16.5" customHeight="1">
      <c r="A21" s="5" t="s">
        <v>14</v>
      </c>
      <c r="B21" s="25"/>
      <c r="C21" s="25"/>
      <c r="D21" s="25"/>
      <c r="E21" s="26"/>
      <c r="F21" s="26"/>
      <c r="G21" s="27"/>
      <c r="H21" s="25"/>
      <c r="I21" s="28"/>
      <c r="J21" s="26"/>
      <c r="K21" s="25"/>
      <c r="L21" s="8"/>
    </row>
    <row r="22" spans="1:12" s="9" customFormat="1" ht="16.5" customHeight="1">
      <c r="A22" s="10" t="s">
        <v>53</v>
      </c>
      <c r="B22" s="11">
        <v>41995</v>
      </c>
      <c r="C22" s="11">
        <v>41995</v>
      </c>
      <c r="D22" s="36" t="s">
        <v>54</v>
      </c>
      <c r="E22" s="13">
        <v>2600000</v>
      </c>
      <c r="F22" s="13">
        <v>26000000</v>
      </c>
      <c r="G22" s="14">
        <v>10</v>
      </c>
      <c r="H22" s="12">
        <v>0</v>
      </c>
      <c r="I22" s="15">
        <v>10</v>
      </c>
      <c r="J22" s="13">
        <v>26000000</v>
      </c>
      <c r="K22" s="11">
        <v>41995</v>
      </c>
      <c r="L22" s="16" t="s">
        <v>55</v>
      </c>
    </row>
    <row r="23" spans="1:12" s="9" customFormat="1" ht="16.5" customHeight="1">
      <c r="A23" s="10" t="s">
        <v>56</v>
      </c>
      <c r="B23" s="11">
        <v>41991</v>
      </c>
      <c r="C23" s="11">
        <v>41991</v>
      </c>
      <c r="D23" s="12" t="s">
        <v>57</v>
      </c>
      <c r="E23" s="13">
        <v>4000000</v>
      </c>
      <c r="F23" s="13">
        <v>4000000</v>
      </c>
      <c r="G23" s="14">
        <v>1</v>
      </c>
      <c r="H23" s="12">
        <v>0</v>
      </c>
      <c r="I23" s="15">
        <v>1</v>
      </c>
      <c r="J23" s="13">
        <v>4000000</v>
      </c>
      <c r="K23" s="11">
        <v>41991</v>
      </c>
      <c r="L23" s="16" t="s">
        <v>55</v>
      </c>
    </row>
    <row r="24" spans="1:12" s="9" customFormat="1" ht="16.5" customHeight="1">
      <c r="A24" s="10" t="s">
        <v>58</v>
      </c>
      <c r="B24" s="11">
        <v>41991</v>
      </c>
      <c r="C24" s="11">
        <v>41991</v>
      </c>
      <c r="D24" s="36" t="s">
        <v>59</v>
      </c>
      <c r="E24" s="13">
        <v>6575</v>
      </c>
      <c r="F24" s="13">
        <v>39516</v>
      </c>
      <c r="G24" s="14">
        <v>0.0098</v>
      </c>
      <c r="H24" s="12">
        <v>100</v>
      </c>
      <c r="I24" s="15">
        <v>0</v>
      </c>
      <c r="J24" s="13">
        <v>0</v>
      </c>
      <c r="K24" s="11">
        <v>41991</v>
      </c>
      <c r="L24" s="16" t="s">
        <v>60</v>
      </c>
    </row>
    <row r="25" spans="1:12" s="9" customFormat="1" ht="16.5" customHeight="1">
      <c r="A25" s="10" t="s">
        <v>61</v>
      </c>
      <c r="B25" s="11">
        <v>41990</v>
      </c>
      <c r="C25" s="11">
        <v>41990</v>
      </c>
      <c r="D25" s="12" t="s">
        <v>62</v>
      </c>
      <c r="E25" s="13">
        <v>12397821</v>
      </c>
      <c r="F25" s="13">
        <v>14505450</v>
      </c>
      <c r="G25" s="14">
        <v>0.08</v>
      </c>
      <c r="H25" s="12">
        <v>100</v>
      </c>
      <c r="I25" s="15">
        <v>0</v>
      </c>
      <c r="J25" s="13">
        <v>0</v>
      </c>
      <c r="K25" s="11">
        <v>41990</v>
      </c>
      <c r="L25" s="16" t="s">
        <v>60</v>
      </c>
    </row>
    <row r="26" spans="1:12" s="9" customFormat="1" ht="16.5" customHeight="1">
      <c r="A26" s="10" t="s">
        <v>63</v>
      </c>
      <c r="B26" s="11">
        <v>41989</v>
      </c>
      <c r="C26" s="11">
        <v>41989</v>
      </c>
      <c r="D26" s="12" t="s">
        <v>64</v>
      </c>
      <c r="E26" s="13">
        <v>1814000</v>
      </c>
      <c r="F26" s="13">
        <v>10920280</v>
      </c>
      <c r="G26" s="14">
        <v>6.02</v>
      </c>
      <c r="H26" s="12">
        <v>0</v>
      </c>
      <c r="I26" s="15">
        <v>6.02</v>
      </c>
      <c r="J26" s="13">
        <v>10920280</v>
      </c>
      <c r="K26" s="11">
        <v>41989</v>
      </c>
      <c r="L26" s="16" t="s">
        <v>55</v>
      </c>
    </row>
    <row r="27" spans="1:12" s="9" customFormat="1" ht="16.5" customHeight="1">
      <c r="A27" s="10" t="s">
        <v>65</v>
      </c>
      <c r="B27" s="11">
        <v>41962</v>
      </c>
      <c r="C27" s="11">
        <v>41962</v>
      </c>
      <c r="D27" s="12" t="s">
        <v>66</v>
      </c>
      <c r="E27" s="13">
        <v>30000000</v>
      </c>
      <c r="F27" s="13">
        <v>30000000</v>
      </c>
      <c r="G27" s="14">
        <v>1</v>
      </c>
      <c r="H27" s="12">
        <v>0</v>
      </c>
      <c r="I27" s="15">
        <v>1</v>
      </c>
      <c r="J27" s="13">
        <v>30000000</v>
      </c>
      <c r="K27" s="11">
        <v>41962</v>
      </c>
      <c r="L27" s="16" t="s">
        <v>55</v>
      </c>
    </row>
    <row r="28" spans="1:12" s="9" customFormat="1" ht="16.5" customHeight="1">
      <c r="A28" s="10" t="s">
        <v>25</v>
      </c>
      <c r="B28" s="11">
        <v>41953</v>
      </c>
      <c r="C28" s="11">
        <v>41953</v>
      </c>
      <c r="D28" s="12" t="s">
        <v>67</v>
      </c>
      <c r="E28" s="13">
        <v>5000000</v>
      </c>
      <c r="F28" s="13">
        <v>25000000</v>
      </c>
      <c r="G28" s="14">
        <v>5</v>
      </c>
      <c r="H28" s="12">
        <v>0</v>
      </c>
      <c r="I28" s="15">
        <v>5</v>
      </c>
      <c r="J28" s="13">
        <v>25000000</v>
      </c>
      <c r="K28" s="11">
        <v>41953</v>
      </c>
      <c r="L28" s="16" t="s">
        <v>55</v>
      </c>
    </row>
    <row r="29" spans="1:12" s="9" customFormat="1" ht="16.5" customHeight="1">
      <c r="A29" s="10" t="s">
        <v>68</v>
      </c>
      <c r="B29" s="11">
        <v>41953</v>
      </c>
      <c r="C29" s="11">
        <v>41953</v>
      </c>
      <c r="D29" s="12" t="s">
        <v>69</v>
      </c>
      <c r="E29" s="13">
        <v>19357</v>
      </c>
      <c r="F29" s="13">
        <v>58265</v>
      </c>
      <c r="G29" s="14">
        <v>3.44</v>
      </c>
      <c r="H29" s="12">
        <v>100</v>
      </c>
      <c r="I29" s="15">
        <v>0</v>
      </c>
      <c r="J29" s="13">
        <v>0</v>
      </c>
      <c r="K29" s="11">
        <v>41953</v>
      </c>
      <c r="L29" s="16" t="s">
        <v>123</v>
      </c>
    </row>
    <row r="30" spans="1:12" s="9" customFormat="1" ht="16.5" customHeight="1">
      <c r="A30" s="10" t="s">
        <v>70</v>
      </c>
      <c r="B30" s="11">
        <v>41939</v>
      </c>
      <c r="C30" s="11">
        <v>41939</v>
      </c>
      <c r="D30" s="12" t="s">
        <v>71</v>
      </c>
      <c r="E30" s="13">
        <v>38109668</v>
      </c>
      <c r="F30" s="13">
        <v>16768254</v>
      </c>
      <c r="G30" s="14">
        <v>0.44</v>
      </c>
      <c r="H30" s="12">
        <v>0</v>
      </c>
      <c r="I30" s="15">
        <v>0.44</v>
      </c>
      <c r="J30" s="13">
        <v>16768253.92</v>
      </c>
      <c r="K30" s="11">
        <v>41939</v>
      </c>
      <c r="L30" s="16" t="s">
        <v>55</v>
      </c>
    </row>
    <row r="31" spans="1:12" s="9" customFormat="1" ht="16.5" customHeight="1">
      <c r="A31" s="10" t="s">
        <v>72</v>
      </c>
      <c r="B31" s="11">
        <v>41939</v>
      </c>
      <c r="C31" s="11">
        <v>41939</v>
      </c>
      <c r="D31" s="12" t="s">
        <v>73</v>
      </c>
      <c r="E31" s="13">
        <v>857140</v>
      </c>
      <c r="F31" s="13">
        <v>5999980</v>
      </c>
      <c r="G31" s="14">
        <v>7</v>
      </c>
      <c r="H31" s="12">
        <v>0</v>
      </c>
      <c r="I31" s="15">
        <v>7</v>
      </c>
      <c r="J31" s="13">
        <v>5999980</v>
      </c>
      <c r="K31" s="11">
        <v>41939</v>
      </c>
      <c r="L31" s="16" t="s">
        <v>55</v>
      </c>
    </row>
    <row r="32" spans="1:12" s="9" customFormat="1" ht="16.5" customHeight="1">
      <c r="A32" s="10" t="s">
        <v>74</v>
      </c>
      <c r="B32" s="11">
        <v>41933</v>
      </c>
      <c r="C32" s="11">
        <v>41933</v>
      </c>
      <c r="D32" s="12" t="s">
        <v>75</v>
      </c>
      <c r="E32" s="13">
        <v>9591902</v>
      </c>
      <c r="F32" s="13">
        <v>47959510</v>
      </c>
      <c r="G32" s="14">
        <v>5</v>
      </c>
      <c r="H32" s="12">
        <v>0</v>
      </c>
      <c r="I32" s="15">
        <v>5</v>
      </c>
      <c r="J32" s="13">
        <v>47959510</v>
      </c>
      <c r="K32" s="11">
        <v>41933</v>
      </c>
      <c r="L32" s="16" t="s">
        <v>55</v>
      </c>
    </row>
    <row r="33" spans="1:12" s="9" customFormat="1" ht="16.5" customHeight="1">
      <c r="A33" s="10" t="s">
        <v>76</v>
      </c>
      <c r="B33" s="11">
        <v>41926</v>
      </c>
      <c r="C33" s="11">
        <v>41926</v>
      </c>
      <c r="D33" s="12" t="s">
        <v>77</v>
      </c>
      <c r="E33" s="13">
        <v>2656670</v>
      </c>
      <c r="F33" s="13">
        <v>15940020</v>
      </c>
      <c r="G33" s="14">
        <v>6</v>
      </c>
      <c r="H33" s="12">
        <v>0</v>
      </c>
      <c r="I33" s="15">
        <v>6</v>
      </c>
      <c r="J33" s="13">
        <v>15940020</v>
      </c>
      <c r="K33" s="11">
        <v>41926</v>
      </c>
      <c r="L33" s="16" t="s">
        <v>55</v>
      </c>
    </row>
    <row r="34" spans="1:12" s="9" customFormat="1" ht="16.5" customHeight="1">
      <c r="A34" s="10" t="s">
        <v>78</v>
      </c>
      <c r="B34" s="11">
        <v>41919</v>
      </c>
      <c r="C34" s="11">
        <v>41919</v>
      </c>
      <c r="D34" s="12" t="s">
        <v>79</v>
      </c>
      <c r="E34" s="13">
        <v>29151</v>
      </c>
      <c r="F34" s="13">
        <v>262358.6</v>
      </c>
      <c r="G34" s="14">
        <v>0.45</v>
      </c>
      <c r="H34" s="12">
        <v>100</v>
      </c>
      <c r="I34" s="15">
        <v>0</v>
      </c>
      <c r="J34" s="13">
        <v>0</v>
      </c>
      <c r="K34" s="11">
        <v>41919</v>
      </c>
      <c r="L34" s="16" t="s">
        <v>60</v>
      </c>
    </row>
    <row r="35" spans="1:12" s="9" customFormat="1" ht="16.5" customHeight="1">
      <c r="A35" s="10" t="s">
        <v>80</v>
      </c>
      <c r="B35" s="11">
        <v>41913</v>
      </c>
      <c r="C35" s="11">
        <v>41913</v>
      </c>
      <c r="D35" s="12" t="s">
        <v>81</v>
      </c>
      <c r="E35" s="13">
        <v>3179880</v>
      </c>
      <c r="F35" s="13">
        <v>15899400</v>
      </c>
      <c r="G35" s="14">
        <v>5</v>
      </c>
      <c r="H35" s="12">
        <v>0</v>
      </c>
      <c r="I35" s="15">
        <v>5</v>
      </c>
      <c r="J35" s="13">
        <v>15899400</v>
      </c>
      <c r="K35" s="11">
        <v>41913</v>
      </c>
      <c r="L35" s="16" t="s">
        <v>55</v>
      </c>
    </row>
    <row r="36" spans="1:12" s="9" customFormat="1" ht="16.5" customHeight="1">
      <c r="A36" s="10" t="s">
        <v>82</v>
      </c>
      <c r="B36" s="11">
        <v>41901</v>
      </c>
      <c r="C36" s="11">
        <v>41901</v>
      </c>
      <c r="D36" s="12" t="s">
        <v>83</v>
      </c>
      <c r="E36" s="13">
        <v>3000000</v>
      </c>
      <c r="F36" s="13">
        <v>30000000</v>
      </c>
      <c r="G36" s="14">
        <v>10</v>
      </c>
      <c r="H36" s="12">
        <v>0</v>
      </c>
      <c r="I36" s="15">
        <v>10</v>
      </c>
      <c r="J36" s="13">
        <v>30000000</v>
      </c>
      <c r="K36" s="11">
        <v>41901</v>
      </c>
      <c r="L36" s="16" t="s">
        <v>55</v>
      </c>
    </row>
    <row r="37" spans="1:12" s="9" customFormat="1" ht="16.5" customHeight="1">
      <c r="A37" s="10" t="s">
        <v>84</v>
      </c>
      <c r="B37" s="11">
        <v>41901</v>
      </c>
      <c r="C37" s="11">
        <v>41901</v>
      </c>
      <c r="D37" s="12" t="s">
        <v>85</v>
      </c>
      <c r="E37" s="13">
        <v>1197975</v>
      </c>
      <c r="F37" s="13">
        <v>11979750</v>
      </c>
      <c r="G37" s="14">
        <v>10</v>
      </c>
      <c r="H37" s="12">
        <v>0</v>
      </c>
      <c r="I37" s="15">
        <v>10</v>
      </c>
      <c r="J37" s="13">
        <v>11979750</v>
      </c>
      <c r="K37" s="11">
        <v>41901</v>
      </c>
      <c r="L37" s="16" t="s">
        <v>55</v>
      </c>
    </row>
    <row r="38" spans="1:12" s="9" customFormat="1" ht="16.5" customHeight="1">
      <c r="A38" s="10" t="s">
        <v>86</v>
      </c>
      <c r="B38" s="11">
        <v>41900</v>
      </c>
      <c r="C38" s="11">
        <v>41900</v>
      </c>
      <c r="D38" s="12" t="s">
        <v>59</v>
      </c>
      <c r="E38" s="13">
        <v>3287</v>
      </c>
      <c r="F38" s="13">
        <v>19758</v>
      </c>
      <c r="G38" s="14">
        <v>0.0098</v>
      </c>
      <c r="H38" s="12">
        <v>100</v>
      </c>
      <c r="I38" s="15">
        <v>0</v>
      </c>
      <c r="J38" s="13">
        <v>0</v>
      </c>
      <c r="K38" s="11">
        <v>41900</v>
      </c>
      <c r="L38" s="16" t="s">
        <v>124</v>
      </c>
    </row>
    <row r="39" spans="1:12" s="9" customFormat="1" ht="16.5" customHeight="1">
      <c r="A39" s="10" t="s">
        <v>87</v>
      </c>
      <c r="B39" s="11">
        <v>41900</v>
      </c>
      <c r="C39" s="11">
        <v>41900</v>
      </c>
      <c r="D39" s="12" t="s">
        <v>59</v>
      </c>
      <c r="E39" s="13">
        <v>6575</v>
      </c>
      <c r="F39" s="13">
        <v>39516</v>
      </c>
      <c r="G39" s="14">
        <v>0.0098</v>
      </c>
      <c r="H39" s="12">
        <v>100</v>
      </c>
      <c r="I39" s="15">
        <v>0</v>
      </c>
      <c r="J39" s="13">
        <v>0</v>
      </c>
      <c r="K39" s="11">
        <v>41900</v>
      </c>
      <c r="L39" s="16" t="s">
        <v>124</v>
      </c>
    </row>
    <row r="40" spans="1:12" s="9" customFormat="1" ht="16.5" customHeight="1">
      <c r="A40" s="10" t="s">
        <v>88</v>
      </c>
      <c r="B40" s="11">
        <v>41898</v>
      </c>
      <c r="C40" s="11">
        <v>41898</v>
      </c>
      <c r="D40" s="12" t="s">
        <v>59</v>
      </c>
      <c r="E40" s="13">
        <v>6575</v>
      </c>
      <c r="F40" s="13">
        <v>39516</v>
      </c>
      <c r="G40" s="14">
        <v>0.0098</v>
      </c>
      <c r="H40" s="12">
        <v>100</v>
      </c>
      <c r="I40" s="15">
        <v>0</v>
      </c>
      <c r="J40" s="13">
        <v>0</v>
      </c>
      <c r="K40" s="11">
        <v>41898</v>
      </c>
      <c r="L40" s="16" t="s">
        <v>125</v>
      </c>
    </row>
    <row r="41" spans="1:12" s="9" customFormat="1" ht="16.5" customHeight="1">
      <c r="A41" s="10" t="s">
        <v>89</v>
      </c>
      <c r="B41" s="11">
        <v>41890</v>
      </c>
      <c r="C41" s="11">
        <v>41890</v>
      </c>
      <c r="D41" s="12" t="s">
        <v>90</v>
      </c>
      <c r="E41" s="13">
        <v>600000</v>
      </c>
      <c r="F41" s="13">
        <v>6000000</v>
      </c>
      <c r="G41" s="14">
        <v>10</v>
      </c>
      <c r="H41" s="12">
        <v>0</v>
      </c>
      <c r="I41" s="15">
        <v>10</v>
      </c>
      <c r="J41" s="13">
        <v>6000000</v>
      </c>
      <c r="K41" s="11">
        <v>41890</v>
      </c>
      <c r="L41" s="16" t="s">
        <v>55</v>
      </c>
    </row>
    <row r="42" spans="1:12" s="9" customFormat="1" ht="16.5" customHeight="1">
      <c r="A42" s="10" t="s">
        <v>91</v>
      </c>
      <c r="B42" s="11">
        <v>41845</v>
      </c>
      <c r="C42" s="11">
        <v>41845</v>
      </c>
      <c r="D42" s="12" t="s">
        <v>92</v>
      </c>
      <c r="E42" s="13">
        <v>5959500</v>
      </c>
      <c r="F42" s="13">
        <v>5959500</v>
      </c>
      <c r="G42" s="14">
        <v>1</v>
      </c>
      <c r="H42" s="12">
        <v>0</v>
      </c>
      <c r="I42" s="15">
        <v>1</v>
      </c>
      <c r="J42" s="13">
        <v>5959500</v>
      </c>
      <c r="K42" s="11">
        <v>41845</v>
      </c>
      <c r="L42" s="16" t="s">
        <v>55</v>
      </c>
    </row>
    <row r="43" spans="1:12" s="9" customFormat="1" ht="16.5" customHeight="1">
      <c r="A43" s="10" t="s">
        <v>93</v>
      </c>
      <c r="B43" s="11">
        <v>41845</v>
      </c>
      <c r="C43" s="11">
        <v>41845</v>
      </c>
      <c r="D43" s="12" t="s">
        <v>24</v>
      </c>
      <c r="E43" s="13">
        <v>1001644</v>
      </c>
      <c r="F43" s="13">
        <v>6020000</v>
      </c>
      <c r="G43" s="14">
        <v>0.0098</v>
      </c>
      <c r="H43" s="12">
        <v>100</v>
      </c>
      <c r="I43" s="15">
        <v>0</v>
      </c>
      <c r="J43" s="13">
        <v>0</v>
      </c>
      <c r="K43" s="11">
        <v>41845</v>
      </c>
      <c r="L43" s="16" t="s">
        <v>126</v>
      </c>
    </row>
    <row r="44" spans="1:12" s="9" customFormat="1" ht="16.5" customHeight="1">
      <c r="A44" s="10" t="s">
        <v>94</v>
      </c>
      <c r="B44" s="11">
        <v>41841</v>
      </c>
      <c r="C44" s="11">
        <v>41841</v>
      </c>
      <c r="D44" s="12" t="s">
        <v>95</v>
      </c>
      <c r="E44" s="13">
        <v>4305648</v>
      </c>
      <c r="F44" s="13">
        <v>25920000</v>
      </c>
      <c r="G44" s="14">
        <v>0.23</v>
      </c>
      <c r="H44" s="12">
        <v>100</v>
      </c>
      <c r="I44" s="15">
        <v>0</v>
      </c>
      <c r="J44" s="13">
        <v>0</v>
      </c>
      <c r="K44" s="11">
        <v>41841</v>
      </c>
      <c r="L44" s="16" t="s">
        <v>127</v>
      </c>
    </row>
    <row r="45" spans="1:12" s="9" customFormat="1" ht="16.5" customHeight="1">
      <c r="A45" s="10" t="s">
        <v>96</v>
      </c>
      <c r="B45" s="11">
        <v>41831</v>
      </c>
      <c r="C45" s="11">
        <v>41831</v>
      </c>
      <c r="D45" s="12" t="s">
        <v>17</v>
      </c>
      <c r="E45" s="13">
        <v>4000000</v>
      </c>
      <c r="F45" s="13">
        <v>40000000</v>
      </c>
      <c r="G45" s="14">
        <v>10</v>
      </c>
      <c r="H45" s="12">
        <v>0</v>
      </c>
      <c r="I45" s="15">
        <v>10</v>
      </c>
      <c r="J45" s="13">
        <v>40000000</v>
      </c>
      <c r="K45" s="11">
        <v>41831</v>
      </c>
      <c r="L45" s="16" t="s">
        <v>55</v>
      </c>
    </row>
    <row r="46" spans="1:12" s="9" customFormat="1" ht="16.5" customHeight="1">
      <c r="A46" s="10" t="s">
        <v>97</v>
      </c>
      <c r="B46" s="11">
        <v>41821</v>
      </c>
      <c r="C46" s="11">
        <v>41821</v>
      </c>
      <c r="D46" s="12" t="s">
        <v>98</v>
      </c>
      <c r="E46" s="13">
        <v>19000000</v>
      </c>
      <c r="F46" s="13">
        <v>19000000</v>
      </c>
      <c r="G46" s="14">
        <v>1</v>
      </c>
      <c r="H46" s="12">
        <v>0</v>
      </c>
      <c r="I46" s="15">
        <v>1</v>
      </c>
      <c r="J46" s="13">
        <v>19000000</v>
      </c>
      <c r="K46" s="11">
        <v>41821</v>
      </c>
      <c r="L46" s="16" t="s">
        <v>55</v>
      </c>
    </row>
    <row r="47" spans="1:12" s="9" customFormat="1" ht="16.5" customHeight="1">
      <c r="A47" s="10" t="s">
        <v>99</v>
      </c>
      <c r="B47" s="11">
        <v>41815</v>
      </c>
      <c r="C47" s="11">
        <v>41815</v>
      </c>
      <c r="D47" s="12" t="s">
        <v>100</v>
      </c>
      <c r="E47" s="13">
        <v>36000000</v>
      </c>
      <c r="F47" s="13">
        <v>36000000</v>
      </c>
      <c r="G47" s="14">
        <v>1</v>
      </c>
      <c r="H47" s="12">
        <v>0</v>
      </c>
      <c r="I47" s="15">
        <v>1</v>
      </c>
      <c r="J47" s="13">
        <v>36000000</v>
      </c>
      <c r="K47" s="11">
        <v>41815</v>
      </c>
      <c r="L47" s="16" t="s">
        <v>55</v>
      </c>
    </row>
    <row r="48" spans="1:12" s="9" customFormat="1" ht="16.5" customHeight="1">
      <c r="A48" s="10" t="s">
        <v>101</v>
      </c>
      <c r="B48" s="11">
        <v>41810</v>
      </c>
      <c r="C48" s="11">
        <v>41810</v>
      </c>
      <c r="D48" s="12" t="s">
        <v>102</v>
      </c>
      <c r="E48" s="13">
        <v>2595950</v>
      </c>
      <c r="F48" s="13">
        <v>25959500</v>
      </c>
      <c r="G48" s="14">
        <v>10</v>
      </c>
      <c r="H48" s="12">
        <v>0</v>
      </c>
      <c r="I48" s="15">
        <v>10</v>
      </c>
      <c r="J48" s="13">
        <v>25959500</v>
      </c>
      <c r="K48" s="11">
        <v>41810</v>
      </c>
      <c r="L48" s="16" t="s">
        <v>55</v>
      </c>
    </row>
    <row r="49" spans="1:12" s="9" customFormat="1" ht="16.5" customHeight="1">
      <c r="A49" s="10" t="s">
        <v>103</v>
      </c>
      <c r="B49" s="11">
        <v>41792</v>
      </c>
      <c r="C49" s="11">
        <v>41792</v>
      </c>
      <c r="D49" s="12" t="s">
        <v>15</v>
      </c>
      <c r="E49" s="13">
        <v>1200000</v>
      </c>
      <c r="F49" s="13">
        <v>12000000</v>
      </c>
      <c r="G49" s="14">
        <v>10</v>
      </c>
      <c r="H49" s="12">
        <v>0</v>
      </c>
      <c r="I49" s="15">
        <v>10</v>
      </c>
      <c r="J49" s="13">
        <v>12000000</v>
      </c>
      <c r="K49" s="11">
        <v>41792</v>
      </c>
      <c r="L49" s="16" t="s">
        <v>55</v>
      </c>
    </row>
    <row r="50" spans="1:12" s="9" customFormat="1" ht="16.5" customHeight="1">
      <c r="A50" s="10" t="s">
        <v>104</v>
      </c>
      <c r="B50" s="11">
        <v>41774</v>
      </c>
      <c r="C50" s="11">
        <v>41774</v>
      </c>
      <c r="D50" s="12" t="s">
        <v>105</v>
      </c>
      <c r="E50" s="13">
        <v>5595992</v>
      </c>
      <c r="F50" s="13">
        <v>55959920</v>
      </c>
      <c r="G50" s="14">
        <v>10</v>
      </c>
      <c r="H50" s="12">
        <v>0</v>
      </c>
      <c r="I50" s="15">
        <v>10</v>
      </c>
      <c r="J50" s="13">
        <v>55959920</v>
      </c>
      <c r="K50" s="11">
        <v>41774</v>
      </c>
      <c r="L50" s="16" t="s">
        <v>55</v>
      </c>
    </row>
    <row r="51" spans="1:12" s="9" customFormat="1" ht="16.5" customHeight="1">
      <c r="A51" s="10" t="s">
        <v>106</v>
      </c>
      <c r="B51" s="11">
        <v>41773</v>
      </c>
      <c r="C51" s="11">
        <v>41773</v>
      </c>
      <c r="D51" s="12" t="s">
        <v>107</v>
      </c>
      <c r="E51" s="13">
        <v>1996626</v>
      </c>
      <c r="F51" s="13">
        <v>11979758</v>
      </c>
      <c r="G51" s="14">
        <v>6</v>
      </c>
      <c r="H51" s="12">
        <v>0</v>
      </c>
      <c r="I51" s="15">
        <v>6</v>
      </c>
      <c r="J51" s="13">
        <v>11979756</v>
      </c>
      <c r="K51" s="11">
        <v>41773</v>
      </c>
      <c r="L51" s="16" t="s">
        <v>55</v>
      </c>
    </row>
    <row r="52" spans="1:12" s="9" customFormat="1" ht="16.5" customHeight="1">
      <c r="A52" s="10" t="s">
        <v>108</v>
      </c>
      <c r="B52" s="11">
        <v>41743</v>
      </c>
      <c r="C52" s="11">
        <v>41743</v>
      </c>
      <c r="D52" s="12" t="s">
        <v>109</v>
      </c>
      <c r="E52" s="13">
        <v>2390000</v>
      </c>
      <c r="F52" s="13">
        <v>11950000</v>
      </c>
      <c r="G52" s="14">
        <v>5</v>
      </c>
      <c r="H52" s="12">
        <v>0</v>
      </c>
      <c r="I52" s="15">
        <v>5</v>
      </c>
      <c r="J52" s="13">
        <v>11950000</v>
      </c>
      <c r="K52" s="11">
        <v>41743</v>
      </c>
      <c r="L52" s="16" t="s">
        <v>55</v>
      </c>
    </row>
    <row r="53" spans="1:12" s="9" customFormat="1" ht="16.5" customHeight="1">
      <c r="A53" s="10" t="s">
        <v>110</v>
      </c>
      <c r="B53" s="11">
        <v>41739</v>
      </c>
      <c r="C53" s="11">
        <v>41739</v>
      </c>
      <c r="D53" s="12" t="s">
        <v>111</v>
      </c>
      <c r="E53" s="13">
        <v>3400000</v>
      </c>
      <c r="F53" s="13">
        <v>17000000</v>
      </c>
      <c r="G53" s="14">
        <v>5</v>
      </c>
      <c r="H53" s="12">
        <v>0</v>
      </c>
      <c r="I53" s="15">
        <v>5</v>
      </c>
      <c r="J53" s="13">
        <v>17000000</v>
      </c>
      <c r="K53" s="11">
        <v>41739</v>
      </c>
      <c r="L53" s="16" t="s">
        <v>55</v>
      </c>
    </row>
    <row r="54" spans="1:12" s="9" customFormat="1" ht="16.5" customHeight="1">
      <c r="A54" s="10" t="s">
        <v>112</v>
      </c>
      <c r="B54" s="11">
        <v>41722</v>
      </c>
      <c r="C54" s="11">
        <v>41722</v>
      </c>
      <c r="D54" s="12" t="s">
        <v>16</v>
      </c>
      <c r="E54" s="13">
        <v>1595950</v>
      </c>
      <c r="F54" s="13">
        <v>15959500</v>
      </c>
      <c r="G54" s="14">
        <v>10</v>
      </c>
      <c r="H54" s="12">
        <v>0</v>
      </c>
      <c r="I54" s="15">
        <v>10</v>
      </c>
      <c r="J54" s="13">
        <v>15959500</v>
      </c>
      <c r="K54" s="11">
        <v>41722</v>
      </c>
      <c r="L54" s="16" t="s">
        <v>55</v>
      </c>
    </row>
    <row r="55" spans="1:12" s="9" customFormat="1" ht="16.5" customHeight="1">
      <c r="A55" s="10" t="s">
        <v>113</v>
      </c>
      <c r="B55" s="11">
        <v>41715</v>
      </c>
      <c r="C55" s="11">
        <v>41715</v>
      </c>
      <c r="D55" s="36" t="s">
        <v>114</v>
      </c>
      <c r="E55" s="13">
        <v>2297500</v>
      </c>
      <c r="F55" s="13">
        <v>22975000</v>
      </c>
      <c r="G55" s="14">
        <v>10</v>
      </c>
      <c r="H55" s="12">
        <v>0</v>
      </c>
      <c r="I55" s="15">
        <v>10</v>
      </c>
      <c r="J55" s="13">
        <v>22975000</v>
      </c>
      <c r="K55" s="11">
        <v>41715</v>
      </c>
      <c r="L55" s="16" t="s">
        <v>55</v>
      </c>
    </row>
    <row r="56" spans="1:12" s="9" customFormat="1" ht="16.5" customHeight="1">
      <c r="A56" s="10" t="s">
        <v>115</v>
      </c>
      <c r="B56" s="11">
        <v>41709</v>
      </c>
      <c r="C56" s="11">
        <v>41709</v>
      </c>
      <c r="D56" s="36" t="s">
        <v>116</v>
      </c>
      <c r="E56" s="13">
        <v>16984818</v>
      </c>
      <c r="F56" s="13">
        <v>16984818</v>
      </c>
      <c r="G56" s="14">
        <v>1</v>
      </c>
      <c r="H56" s="12">
        <v>0</v>
      </c>
      <c r="I56" s="15">
        <v>1</v>
      </c>
      <c r="J56" s="13">
        <v>16984818</v>
      </c>
      <c r="K56" s="11">
        <v>41709</v>
      </c>
      <c r="L56" s="16" t="s">
        <v>55</v>
      </c>
    </row>
    <row r="57" spans="1:12" s="9" customFormat="1" ht="16.5" customHeight="1">
      <c r="A57" s="10" t="s">
        <v>82</v>
      </c>
      <c r="B57" s="11">
        <v>41688</v>
      </c>
      <c r="C57" s="11">
        <v>41688</v>
      </c>
      <c r="D57" s="12" t="s">
        <v>117</v>
      </c>
      <c r="E57" s="13">
        <v>1000000</v>
      </c>
      <c r="F57" s="13">
        <v>10000000</v>
      </c>
      <c r="G57" s="14">
        <v>10</v>
      </c>
      <c r="H57" s="12">
        <v>0</v>
      </c>
      <c r="I57" s="15">
        <v>10</v>
      </c>
      <c r="J57" s="13">
        <v>10000000</v>
      </c>
      <c r="K57" s="11">
        <v>41688</v>
      </c>
      <c r="L57" s="16" t="s">
        <v>55</v>
      </c>
    </row>
    <row r="58" spans="1:12" s="9" customFormat="1" ht="16.5" customHeight="1">
      <c r="A58" s="10" t="s">
        <v>118</v>
      </c>
      <c r="B58" s="11">
        <v>41655</v>
      </c>
      <c r="C58" s="11">
        <v>41655</v>
      </c>
      <c r="D58" s="12" t="s">
        <v>95</v>
      </c>
      <c r="E58" s="13">
        <v>25959500</v>
      </c>
      <c r="F58" s="13">
        <v>25959500</v>
      </c>
      <c r="G58" s="14">
        <v>1</v>
      </c>
      <c r="H58" s="12">
        <v>0</v>
      </c>
      <c r="I58" s="15">
        <v>1</v>
      </c>
      <c r="J58" s="13">
        <v>25959500</v>
      </c>
      <c r="K58" s="11">
        <v>41655</v>
      </c>
      <c r="L58" s="16" t="s">
        <v>55</v>
      </c>
    </row>
    <row r="59" spans="1:12" s="9" customFormat="1" ht="16.5" customHeight="1">
      <c r="A59" s="10" t="s">
        <v>119</v>
      </c>
      <c r="B59" s="11">
        <v>41642</v>
      </c>
      <c r="C59" s="11">
        <v>41642</v>
      </c>
      <c r="D59" s="12" t="s">
        <v>120</v>
      </c>
      <c r="E59" s="13">
        <v>5742830</v>
      </c>
      <c r="F59" s="13">
        <v>34456980</v>
      </c>
      <c r="G59" s="14">
        <v>6</v>
      </c>
      <c r="H59" s="12">
        <v>0</v>
      </c>
      <c r="I59" s="15">
        <v>6</v>
      </c>
      <c r="J59" s="13">
        <v>34456980</v>
      </c>
      <c r="K59" s="11">
        <v>41642</v>
      </c>
      <c r="L59" s="16" t="s">
        <v>55</v>
      </c>
    </row>
    <row r="60" spans="1:12" s="9" customFormat="1" ht="16.5" customHeight="1" thickBot="1">
      <c r="A60" s="10" t="s">
        <v>121</v>
      </c>
      <c r="B60" s="11">
        <v>41642</v>
      </c>
      <c r="C60" s="11">
        <v>41642</v>
      </c>
      <c r="D60" s="12" t="s">
        <v>16</v>
      </c>
      <c r="E60" s="13">
        <v>15959500</v>
      </c>
      <c r="F60" s="13">
        <v>15959500</v>
      </c>
      <c r="G60" s="14">
        <v>1</v>
      </c>
      <c r="H60" s="12">
        <v>0</v>
      </c>
      <c r="I60" s="15">
        <v>1</v>
      </c>
      <c r="J60" s="13">
        <v>15959500</v>
      </c>
      <c r="K60" s="11">
        <v>41642</v>
      </c>
      <c r="L60" s="16" t="s">
        <v>55</v>
      </c>
    </row>
    <row r="61" spans="1:12" s="24" customFormat="1" ht="16.5" customHeight="1" thickBot="1">
      <c r="A61" s="47" t="s">
        <v>18</v>
      </c>
      <c r="B61" s="48"/>
      <c r="C61" s="48"/>
      <c r="D61" s="48"/>
      <c r="E61" s="49">
        <f>SUM(E22:E60)</f>
        <v>272062034</v>
      </c>
      <c r="F61" s="49">
        <f>SUM(F22:F60)</f>
        <v>671475549.6</v>
      </c>
      <c r="G61" s="48"/>
      <c r="H61" s="48"/>
      <c r="I61" s="48"/>
      <c r="J61" s="49">
        <f>SUM(J22:J60)</f>
        <v>624571167.9200001</v>
      </c>
      <c r="K61" s="48"/>
      <c r="L61" s="50"/>
    </row>
    <row r="62" spans="1:12" s="24" customFormat="1" ht="16.5" customHeight="1" thickBot="1">
      <c r="A62" s="29" t="s">
        <v>19</v>
      </c>
      <c r="B62" s="30"/>
      <c r="C62" s="30"/>
      <c r="D62" s="30"/>
      <c r="E62" s="31">
        <f>SUM(E61+E20)</f>
        <v>306997631</v>
      </c>
      <c r="F62" s="31">
        <f>SUM(F61+F20)</f>
        <v>691670141</v>
      </c>
      <c r="G62" s="30"/>
      <c r="H62" s="30"/>
      <c r="I62" s="30"/>
      <c r="J62" s="31">
        <f>SUM(J61+J20)</f>
        <v>748423171.6700001</v>
      </c>
      <c r="K62" s="30"/>
      <c r="L62" s="32"/>
    </row>
    <row r="63" spans="5:10" s="9" customFormat="1" ht="16.5" customHeight="1">
      <c r="E63" s="39"/>
      <c r="F63" s="33"/>
      <c r="J63" s="33"/>
    </row>
    <row r="64" spans="6:10" s="24" customFormat="1" ht="16.5" customHeight="1">
      <c r="F64" s="34"/>
      <c r="J64" s="34"/>
    </row>
    <row r="65" spans="6:10" s="9" customFormat="1" ht="10.5">
      <c r="F65" s="33"/>
      <c r="J65" s="33"/>
    </row>
    <row r="66" s="9" customFormat="1" ht="10.5"/>
    <row r="67" s="9" customFormat="1" ht="10.5"/>
  </sheetData>
  <sheetProtection/>
  <mergeCells count="2">
    <mergeCell ref="A1:L1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arivero</dc:creator>
  <cp:keywords/>
  <dc:description/>
  <cp:lastModifiedBy>Amelia Sánchez García</cp:lastModifiedBy>
  <cp:lastPrinted>2014-01-10T12:59:45Z</cp:lastPrinted>
  <dcterms:created xsi:type="dcterms:W3CDTF">2013-01-22T16:22:22Z</dcterms:created>
  <dcterms:modified xsi:type="dcterms:W3CDTF">2015-01-30T12:31:06Z</dcterms:modified>
  <cp:category/>
  <cp:version/>
  <cp:contentType/>
  <cp:contentStatus/>
</cp:coreProperties>
</file>